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José Santos\Documents\2 UM\DF &amp; CF\Página Web\2 MAPfis\2026\"/>
    </mc:Choice>
  </mc:AlternateContent>
  <xr:revisionPtr revIDLastSave="0" documentId="13_ncr:1_{2C2D49F3-92F9-4A99-8554-EBBA368D499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rofessores" sheetId="3" r:id="rId1"/>
    <sheet name="Inscrição (2)" sheetId="2" r:id="rId2"/>
  </sheets>
  <definedNames>
    <definedName name="_xlnm.Print_Area" localSheetId="1">'Inscrição (2)'!$B$1:$AC$13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13" i="2" l="1"/>
  <c r="AC13" i="2"/>
  <c r="AE13" i="2" s="1"/>
  <c r="AD15" i="2" l="1"/>
  <c r="AD14" i="2"/>
  <c r="AD12" i="2"/>
  <c r="AC12" i="2"/>
  <c r="AD11" i="2"/>
  <c r="AC11" i="2"/>
  <c r="AD10" i="2"/>
  <c r="AC10" i="2"/>
  <c r="AD9" i="2"/>
  <c r="AC9" i="2"/>
  <c r="AE9" i="2" s="1"/>
  <c r="AD8" i="2"/>
  <c r="AC8" i="2"/>
  <c r="AE8" i="2" s="1"/>
  <c r="AC7" i="2"/>
  <c r="AE7" i="2" s="1"/>
  <c r="AD6" i="2"/>
  <c r="AC6" i="2"/>
  <c r="AE6" i="2" s="1"/>
  <c r="AD5" i="2"/>
  <c r="AC5" i="2"/>
  <c r="AD4" i="2"/>
  <c r="AC4" i="2"/>
  <c r="AD3" i="2"/>
  <c r="AC3" i="2"/>
  <c r="AD2" i="2"/>
  <c r="AC2" i="2"/>
  <c r="AE4" i="2" l="1"/>
  <c r="AE5" i="2"/>
  <c r="AE12" i="2"/>
  <c r="AE3" i="2"/>
  <c r="AE2" i="2"/>
</calcChain>
</file>

<file path=xl/sharedStrings.xml><?xml version="1.0" encoding="utf-8"?>
<sst xmlns="http://schemas.openxmlformats.org/spreadsheetml/2006/main" count="133" uniqueCount="123">
  <si>
    <t>Timestamp</t>
  </si>
  <si>
    <t>Name:</t>
  </si>
  <si>
    <t>Host university:</t>
  </si>
  <si>
    <t>[Advanced materials preparation and characterization (AMPC)]</t>
  </si>
  <si>
    <t>[Black holes: theory and recent observations (BH)        ]</t>
  </si>
  <si>
    <t>[Climate variability and change (CVC)]</t>
  </si>
  <si>
    <t>[Computational Physics (CP)]</t>
  </si>
  <si>
    <t>[Data Analysis in Particle Physics (DAPP)]</t>
  </si>
  <si>
    <t>[Exotic compact objects: selected theory and phenomenology (ECO)]</t>
  </si>
  <si>
    <t>[Experimental Particle and Astroparticle Physics, Advanced Analysis Methods,Top quark physics, Standard model and beyond (EPAP)]</t>
  </si>
  <si>
    <t>[Graphene Plasmonics (GP)]</t>
  </si>
  <si>
    <t>[Group Theory and applications to Condensed Matter Physics (GTACMP)]</t>
  </si>
  <si>
    <t>[Large Infrastructures Characterization Techn. for Cond. Matter Physics (LICTCMP)]</t>
  </si>
  <si>
    <t>[Numerical simulation of the atmosphere and ocean (NSAO)]</t>
  </si>
  <si>
    <t>[Optical fiber-based components and devices (OFCD)]</t>
  </si>
  <si>
    <t>[Quantum Computing (QC)]</t>
  </si>
  <si>
    <t>[The Weather Research and Forecasting model (WRF)]</t>
  </si>
  <si>
    <t>[Introduction to Topological Matter (ITM)]</t>
  </si>
  <si>
    <t>[Standard model I]</t>
  </si>
  <si>
    <t>[Standard model II]</t>
  </si>
  <si>
    <t>AdS/CFT</t>
  </si>
  <si>
    <t>Introduction to Supergravity</t>
  </si>
  <si>
    <t>CFT and Bootstrap</t>
  </si>
  <si>
    <t xml:space="preserve">Nanomaterials for Photoelectrochemical Cells (NPC) </t>
  </si>
  <si>
    <t>CFT 2D</t>
  </si>
  <si>
    <t>Modules Chosen</t>
  </si>
  <si>
    <t>Proposed Grade</t>
  </si>
  <si>
    <t>Minho</t>
  </si>
  <si>
    <t>Porto</t>
  </si>
  <si>
    <t>Diana Bogas</t>
  </si>
  <si>
    <t>University of Minho</t>
  </si>
  <si>
    <t>Insert 1 in the column of the module you wish to attend</t>
  </si>
  <si>
    <t>Sameh Ifa</t>
  </si>
  <si>
    <t>Andre Octavio Soares</t>
  </si>
  <si>
    <t>Helena Dias da Silva</t>
  </si>
  <si>
    <t>Nuno Manuel Estrocio e Silva</t>
  </si>
  <si>
    <t>Mnho</t>
  </si>
  <si>
    <t>Surya Kiran Puravanakara Nair</t>
  </si>
  <si>
    <t>Bhoomika Chelur Shivakumar</t>
  </si>
  <si>
    <t>Carolina Ramos Goncalves</t>
  </si>
  <si>
    <t>Francisco José Faim Almeida</t>
  </si>
  <si>
    <t>Omar Karam Mounsif</t>
  </si>
  <si>
    <t>Simão Pedro Teixeira Sá</t>
  </si>
  <si>
    <t>[Plasma Physics (PP)]</t>
  </si>
  <si>
    <t>[Advanced Topics in Wavefront Shaping (ATWS)]</t>
  </si>
  <si>
    <t>Sara Franco</t>
  </si>
  <si>
    <t>[Lasers, Optics and Photonics (LOP)]</t>
  </si>
  <si>
    <t>bhoomikachelur98@gmail.com</t>
  </si>
  <si>
    <t>suryakiranunni0@gmail.com</t>
  </si>
  <si>
    <t>francisco.faim9@gmail.com</t>
  </si>
  <si>
    <t>OMKARAMO@outlook.es</t>
  </si>
  <si>
    <t>simaopts@gmail.com</t>
  </si>
  <si>
    <t>nunoestrocio@fisica.uminho.pt</t>
  </si>
  <si>
    <t>up201905036@edu.fc.up.pt</t>
  </si>
  <si>
    <t>up201804998@edu.fc.up.pt</t>
  </si>
  <si>
    <t>up202004565@edu.fc.up.pt</t>
  </si>
  <si>
    <t>samehifa1@gmail.com</t>
  </si>
  <si>
    <t>sara.franco@inl.int</t>
  </si>
  <si>
    <t>Uminho</t>
  </si>
  <si>
    <t xml:space="preserve"> </t>
  </si>
  <si>
    <t>Uporto</t>
  </si>
  <si>
    <t>Uaveiro</t>
  </si>
  <si>
    <t>Módulo</t>
  </si>
  <si>
    <t>email</t>
  </si>
  <si>
    <t>Bernardo Almeida (UM)</t>
  </si>
  <si>
    <t>bernardo@fisica.uminho.pt</t>
  </si>
  <si>
    <t>Black holes: theory and recent observations (BH)</t>
  </si>
  <si>
    <t>Carlos Herdeiro (UA)</t>
  </si>
  <si>
    <t>herdeiro@ua.pt</t>
  </si>
  <si>
    <t xml:space="preserve"> Climate variability and change (CVC)</t>
  </si>
  <si>
    <t xml:space="preserve"> Alfredo Rocha (UA)</t>
  </si>
  <si>
    <t>alfredo.rocha@ua.pt</t>
  </si>
  <si>
    <t xml:space="preserve"> Computational Physics (CP)</t>
  </si>
  <si>
    <t xml:space="preserve"> Contemporary Optics: Understanding Concepts of Modern Optical Applications from Sensing to Computing (CO)</t>
  </si>
  <si>
    <t xml:space="preserve"> Nuno Azevedo Silva (UP)</t>
  </si>
  <si>
    <t>nuno.a.silva@inesctec.pt</t>
  </si>
  <si>
    <t xml:space="preserve"> Data Analysis in Particle Physics (DAPP)</t>
  </si>
  <si>
    <t xml:space="preserve"> Nuno Castro (UM)</t>
  </si>
  <si>
    <t>nuno.castro@fisica.uminho.pt</t>
  </si>
  <si>
    <t xml:space="preserve"> Exotic compact objects: selected theory and phenomenology (ECO)</t>
  </si>
  <si>
    <t xml:space="preserve"> Eugen Radu, Guilherme Raposo, Hector Olivares</t>
  </si>
  <si>
    <t>eugen.radu@ua.pt</t>
  </si>
  <si>
    <t xml:space="preserve"> Experimental Particle and Astroparticle Physics, Advanced Analysis Methods, Top quark physics, Standard model and beyond (EPAP)</t>
  </si>
  <si>
    <t xml:space="preserve"> Graphene Plasmonics (GP)</t>
  </si>
  <si>
    <t xml:space="preserve"> Group Theory and applications to Condensed Matter Physics (GTACMP)</t>
  </si>
  <si>
    <t>jamoreir@fc.up.pt</t>
  </si>
  <si>
    <t xml:space="preserve"> Large Infrastructures Characterization Techn. for Cond. Matter Physics (LICTCMP)</t>
  </si>
  <si>
    <t>rvsilva@fc.up.pt</t>
  </si>
  <si>
    <t xml:space="preserve"> Laser, Optics and Photonics (LOP)</t>
  </si>
  <si>
    <t>mfernando@ua.pt</t>
  </si>
  <si>
    <t xml:space="preserve"> Numerical simulation of the atmosphere and ocean (NSAO)</t>
  </si>
  <si>
    <t xml:space="preserve"> José Fortes Lopes</t>
  </si>
  <si>
    <t>jflopes@ua.pt</t>
  </si>
  <si>
    <t xml:space="preserve"> Optical fiber-based components and devices (OFCD)</t>
  </si>
  <si>
    <t>marta.ferreira@ua.pt</t>
  </si>
  <si>
    <t xml:space="preserve"> Quantum Computing (QC)</t>
  </si>
  <si>
    <t xml:space="preserve"> The Weather Research and Forecasting model (WRF)</t>
  </si>
  <si>
    <t xml:space="preserve"> David Carvalho</t>
  </si>
  <si>
    <t>david.carvalho@ua.pt</t>
  </si>
  <si>
    <t xml:space="preserve"> Introduction to Topological Matter (ITM)</t>
  </si>
  <si>
    <t>nuno.barros@fisica.uminho.pt</t>
  </si>
  <si>
    <t>bludov@fisica.uminho.pt</t>
  </si>
  <si>
    <t xml:space="preserve"> Advanced materials preparation and characterization (AMPC)</t>
  </si>
  <si>
    <t>lorenzo.catani@inl.int leonardo.novo@inl.int</t>
  </si>
  <si>
    <t>Mário Ferreira (UA)</t>
  </si>
  <si>
    <t>António Luís Ferreira, José Pedro Coutinho (UA)</t>
  </si>
  <si>
    <t>Nuno Barros (UM)</t>
  </si>
  <si>
    <t>Yuli Bludov (UM)</t>
  </si>
  <si>
    <t>J. Agostinho Moreira (UP)</t>
  </si>
  <si>
    <t>Rui Vilarinho, Joaquim Agostinho Moreira (UP)</t>
  </si>
  <si>
    <t>Marta Ferreira (UA)</t>
  </si>
  <si>
    <t>Lorenzo Catani, Leonardo Novo (INL)</t>
  </si>
  <si>
    <t>Módulos TAF 2025-26</t>
  </si>
  <si>
    <t>Módulos TAF 2025-26 unipessoais</t>
  </si>
  <si>
    <t>Ariel Guerreiro (UP)</t>
  </si>
  <si>
    <t>Plasma Physics</t>
  </si>
  <si>
    <t>asguerre@fc.up.pt</t>
  </si>
  <si>
    <t xml:space="preserve">alf@ua.pt </t>
  </si>
  <si>
    <t>Advanced Topics in Wavefront Shaping</t>
  </si>
  <si>
    <t>Nuno Silva (UP)</t>
  </si>
  <si>
    <t>Professores</t>
  </si>
  <si>
    <t>Mikhail Vasilevskiy (UM), Miguel Araújo (UE)</t>
  </si>
  <si>
    <t>mana@uevora.pt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</si>
</sst>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&quot; &quot;h:mm:ss"/>
  </numFmts>
  <fonts count="13">
    <font>
      <sz val="10"/>
      <color indexed="8"/>
      <name val="Arial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rgb="FFFF0000"/>
      <name val="Arial"/>
      <family val="2"/>
    </font>
    <font>
      <strike/>
      <sz val="9"/>
      <color indexed="8"/>
      <name val="Arial"/>
      <family val="2"/>
    </font>
    <font>
      <strike/>
      <sz val="10"/>
      <color indexed="8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Helvetica Neue"/>
      <family val="2"/>
      <scheme val="minor"/>
    </font>
    <font>
      <b/>
      <sz val="14"/>
      <color theme="1"/>
      <name val="Helvetica Neue"/>
      <family val="2"/>
      <scheme val="minor"/>
    </font>
    <font>
      <sz val="10"/>
      <color indexed="8"/>
      <name val="Arial"/>
      <family val="2"/>
    </font>
    <font>
      <sz val="10"/>
      <color rgb="FFFF0000"/>
      <name val="Arial"/>
      <family val="2"/>
    </font>
    <font>
      <b/>
      <sz val="10"/>
      <color indexed="8"/>
      <name val="Arial"/>
      <family val="2"/>
    </font>
    <font>
      <b/>
      <sz val="14"/>
      <color theme="3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/>
    <xf numFmtId="0" fontId="6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NumberFormat="1"/>
    <xf numFmtId="49" fontId="1" fillId="0" borderId="1" xfId="0" applyNumberFormat="1" applyFont="1" applyBorder="1"/>
    <xf numFmtId="49" fontId="2" fillId="0" borderId="1" xfId="0" applyNumberFormat="1" applyFont="1" applyBorder="1"/>
    <xf numFmtId="49" fontId="1" fillId="2" borderId="1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right" wrapText="1"/>
    </xf>
    <xf numFmtId="0" fontId="1" fillId="2" borderId="1" xfId="0" applyNumberFormat="1" applyFont="1" applyFill="1" applyBorder="1" applyAlignment="1">
      <alignment horizontal="right" wrapText="1"/>
    </xf>
    <xf numFmtId="1" fontId="1" fillId="2" borderId="1" xfId="0" applyNumberFormat="1" applyFont="1" applyFill="1" applyBorder="1" applyAlignment="1">
      <alignment horizontal="right" wrapText="1"/>
    </xf>
    <xf numFmtId="49" fontId="0" fillId="0" borderId="1" xfId="0" applyNumberFormat="1" applyBorder="1"/>
    <xf numFmtId="0" fontId="0" fillId="0" borderId="1" xfId="0" applyBorder="1" applyAlignment="1">
      <alignment horizontal="right"/>
    </xf>
    <xf numFmtId="0" fontId="1" fillId="0" borderId="1" xfId="0" applyFont="1" applyBorder="1"/>
    <xf numFmtId="0" fontId="1" fillId="2" borderId="2" xfId="0" applyFont="1" applyFill="1" applyBorder="1" applyAlignment="1">
      <alignment horizontal="right" wrapText="1"/>
    </xf>
    <xf numFmtId="1" fontId="1" fillId="2" borderId="2" xfId="0" applyNumberFormat="1" applyFont="1" applyFill="1" applyBorder="1" applyAlignment="1">
      <alignment horizontal="right" wrapText="1"/>
    </xf>
    <xf numFmtId="0" fontId="0" fillId="0" borderId="3" xfId="0" applyBorder="1"/>
    <xf numFmtId="0" fontId="0" fillId="0" borderId="4" xfId="0" applyBorder="1"/>
    <xf numFmtId="0" fontId="0" fillId="3" borderId="5" xfId="0" applyFill="1" applyBorder="1"/>
    <xf numFmtId="0" fontId="0" fillId="0" borderId="6" xfId="0" applyBorder="1"/>
    <xf numFmtId="0" fontId="0" fillId="0" borderId="7" xfId="0" applyBorder="1"/>
    <xf numFmtId="0" fontId="3" fillId="0" borderId="1" xfId="0" applyFont="1" applyBorder="1"/>
    <xf numFmtId="164" fontId="4" fillId="0" borderId="1" xfId="0" applyNumberFormat="1" applyFont="1" applyBorder="1" applyAlignment="1">
      <alignment horizontal="right"/>
    </xf>
    <xf numFmtId="0" fontId="5" fillId="0" borderId="0" xfId="0" applyNumberFormat="1" applyFont="1"/>
    <xf numFmtId="0" fontId="6" fillId="0" borderId="1" xfId="1" applyBorder="1"/>
    <xf numFmtId="0" fontId="6" fillId="0" borderId="0" xfId="1" applyAlignment="1">
      <alignment horizontal="left" vertical="center" wrapText="1"/>
    </xf>
    <xf numFmtId="0" fontId="6" fillId="0" borderId="1" xfId="1" applyBorder="1" applyAlignment="1">
      <alignment wrapText="1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0" fillId="4" borderId="0" xfId="0" applyFill="1"/>
    <xf numFmtId="0" fontId="0" fillId="5" borderId="5" xfId="0" applyFill="1" applyBorder="1" applyAlignment="1">
      <alignment wrapText="1"/>
    </xf>
    <xf numFmtId="0" fontId="0" fillId="6" borderId="0" xfId="0" applyFill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 wrapText="1"/>
    </xf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0" xfId="0" applyBorder="1"/>
    <xf numFmtId="0" fontId="0" fillId="7" borderId="10" xfId="0" applyFill="1" applyBorder="1" applyAlignment="1">
      <alignment wrapText="1"/>
    </xf>
    <xf numFmtId="0" fontId="0" fillId="7" borderId="10" xfId="0" applyFill="1" applyBorder="1"/>
    <xf numFmtId="0" fontId="0" fillId="6" borderId="10" xfId="0" applyFill="1" applyBorder="1" applyAlignment="1">
      <alignment wrapText="1"/>
    </xf>
    <xf numFmtId="0" fontId="0" fillId="0" borderId="10" xfId="0" applyBorder="1" applyAlignment="1">
      <alignment wrapText="1"/>
    </xf>
    <xf numFmtId="0" fontId="0" fillId="4" borderId="10" xfId="0" applyFill="1" applyBorder="1" applyAlignment="1">
      <alignment wrapText="1"/>
    </xf>
    <xf numFmtId="0" fontId="0" fillId="5" borderId="10" xfId="0" applyFill="1" applyBorder="1" applyAlignment="1">
      <alignment wrapText="1"/>
    </xf>
    <xf numFmtId="0" fontId="9" fillId="0" borderId="10" xfId="0" applyFont="1" applyBorder="1" applyAlignment="1">
      <alignment wrapText="1"/>
    </xf>
    <xf numFmtId="0" fontId="6" fillId="0" borderId="10" xfId="1" applyBorder="1"/>
    <xf numFmtId="0" fontId="9" fillId="4" borderId="9" xfId="0" applyFont="1" applyFill="1" applyBorder="1" applyAlignment="1">
      <alignment wrapText="1"/>
    </xf>
    <xf numFmtId="0" fontId="10" fillId="0" borderId="10" xfId="0" applyFont="1" applyBorder="1" applyAlignment="1">
      <alignment wrapText="1"/>
    </xf>
    <xf numFmtId="0" fontId="9" fillId="8" borderId="10" xfId="0" applyFont="1" applyFill="1" applyBorder="1" applyAlignment="1">
      <alignment wrapText="1"/>
    </xf>
    <xf numFmtId="0" fontId="6" fillId="0" borderId="10" xfId="1" applyBorder="1" applyAlignment="1">
      <alignment wrapText="1"/>
    </xf>
    <xf numFmtId="0" fontId="11" fillId="0" borderId="0" xfId="0" applyFont="1"/>
    <xf numFmtId="0" fontId="9" fillId="5" borderId="10" xfId="0" applyFont="1" applyFill="1" applyBorder="1" applyAlignment="1">
      <alignment wrapText="1"/>
    </xf>
    <xf numFmtId="0" fontId="6" fillId="0" borderId="9" xfId="1" applyBorder="1"/>
    <xf numFmtId="0" fontId="9" fillId="4" borderId="10" xfId="0" applyFont="1" applyFill="1" applyBorder="1" applyAlignment="1">
      <alignment wrapText="1"/>
    </xf>
    <xf numFmtId="0" fontId="9" fillId="9" borderId="10" xfId="0" applyFont="1" applyFill="1" applyBorder="1" applyAlignment="1">
      <alignment wrapText="1"/>
    </xf>
    <xf numFmtId="49" fontId="12" fillId="0" borderId="1" xfId="0" applyNumberFormat="1" applyFont="1" applyBorder="1"/>
  </cellXfs>
  <cellStyles count="2">
    <cellStyle name="Hiperligação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9999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vsilva@fc.up.pt" TargetMode="External"/><Relationship Id="rId3" Type="http://schemas.openxmlformats.org/officeDocument/2006/relationships/hyperlink" Target="mailto:leonardo.novo@inl.int" TargetMode="External"/><Relationship Id="rId7" Type="http://schemas.openxmlformats.org/officeDocument/2006/relationships/hyperlink" Target="mailto:jamoreir@fc.up.pt" TargetMode="External"/><Relationship Id="rId12" Type="http://schemas.openxmlformats.org/officeDocument/2006/relationships/hyperlink" Target="mailto:mana@uevora.pt" TargetMode="External"/><Relationship Id="rId2" Type="http://schemas.openxmlformats.org/officeDocument/2006/relationships/hyperlink" Target="mailto:bludov@fisica.uminho.pt" TargetMode="External"/><Relationship Id="rId1" Type="http://schemas.openxmlformats.org/officeDocument/2006/relationships/hyperlink" Target="mailto:nuno.barros@fisica.uminho.pt" TargetMode="External"/><Relationship Id="rId6" Type="http://schemas.openxmlformats.org/officeDocument/2006/relationships/hyperlink" Target="mailto:bernardo@fisica.uminho.pt" TargetMode="External"/><Relationship Id="rId11" Type="http://schemas.openxmlformats.org/officeDocument/2006/relationships/hyperlink" Target="mailto:nuno.a.silva@inesctec.pt" TargetMode="External"/><Relationship Id="rId5" Type="http://schemas.openxmlformats.org/officeDocument/2006/relationships/hyperlink" Target="mailto:alf@ua.pt" TargetMode="External"/><Relationship Id="rId10" Type="http://schemas.openxmlformats.org/officeDocument/2006/relationships/hyperlink" Target="mailto:marta.ferreira@ua.pt" TargetMode="External"/><Relationship Id="rId4" Type="http://schemas.openxmlformats.org/officeDocument/2006/relationships/hyperlink" Target="mailto:asguerre@fc.up.pt" TargetMode="External"/><Relationship Id="rId9" Type="http://schemas.openxmlformats.org/officeDocument/2006/relationships/hyperlink" Target="mailto:mfernando@ua.p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francisco.faim9@gmail.com" TargetMode="External"/><Relationship Id="rId3" Type="http://schemas.openxmlformats.org/officeDocument/2006/relationships/hyperlink" Target="mailto:OMKARAMO@outlook.es" TargetMode="External"/><Relationship Id="rId7" Type="http://schemas.openxmlformats.org/officeDocument/2006/relationships/hyperlink" Target="mailto:up201804998@edu.fc.up.pt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suryakiranunni0@gmail.com" TargetMode="External"/><Relationship Id="rId1" Type="http://schemas.openxmlformats.org/officeDocument/2006/relationships/hyperlink" Target="mailto:bhoomikachelur98@gmail.com" TargetMode="External"/><Relationship Id="rId6" Type="http://schemas.openxmlformats.org/officeDocument/2006/relationships/hyperlink" Target="mailto:up201905036@edu.fc.up.pt" TargetMode="External"/><Relationship Id="rId11" Type="http://schemas.openxmlformats.org/officeDocument/2006/relationships/hyperlink" Target="mailto:sara.franco@inl.int" TargetMode="External"/><Relationship Id="rId5" Type="http://schemas.openxmlformats.org/officeDocument/2006/relationships/hyperlink" Target="mailto:nunoestrocio@fisica.uminho.pt" TargetMode="External"/><Relationship Id="rId10" Type="http://schemas.openxmlformats.org/officeDocument/2006/relationships/hyperlink" Target="mailto:samehifa1@gmail.com" TargetMode="External"/><Relationship Id="rId4" Type="http://schemas.openxmlformats.org/officeDocument/2006/relationships/hyperlink" Target="mailto:simaopts@gmail.com" TargetMode="External"/><Relationship Id="rId9" Type="http://schemas.openxmlformats.org/officeDocument/2006/relationships/hyperlink" Target="mailto:up202004565@edu.fc.up.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L15" sqref="L14:L15"/>
    </sheetView>
  </sheetViews>
  <sheetFormatPr defaultRowHeight="12.75"/>
  <cols>
    <col min="2" max="2" width="54.28515625" customWidth="1"/>
    <col min="3" max="3" width="27.42578125" customWidth="1"/>
    <col min="4" max="4" width="26.85546875" customWidth="1"/>
  </cols>
  <sheetData>
    <row r="1" spans="1:4">
      <c r="B1" s="27"/>
      <c r="C1" s="27"/>
    </row>
    <row r="2" spans="1:4" ht="18">
      <c r="B2" s="28" t="s">
        <v>112</v>
      </c>
      <c r="C2" s="27"/>
    </row>
    <row r="3" spans="1:4">
      <c r="A3" s="29"/>
      <c r="B3" s="27" t="s">
        <v>58</v>
      </c>
      <c r="C3" s="27"/>
    </row>
    <row r="4" spans="1:4">
      <c r="A4" s="30" t="s">
        <v>59</v>
      </c>
      <c r="B4" s="27" t="s">
        <v>60</v>
      </c>
      <c r="C4" s="27"/>
    </row>
    <row r="5" spans="1:4">
      <c r="A5" s="31"/>
      <c r="B5" s="27" t="s">
        <v>61</v>
      </c>
      <c r="C5" s="27"/>
    </row>
    <row r="6" spans="1:4">
      <c r="B6" s="27"/>
      <c r="C6" s="27"/>
    </row>
    <row r="7" spans="1:4" ht="15.75" thickBot="1">
      <c r="A7" s="32"/>
      <c r="B7" s="33" t="s">
        <v>62</v>
      </c>
      <c r="C7" s="33" t="s">
        <v>120</v>
      </c>
      <c r="D7" s="32" t="s">
        <v>63</v>
      </c>
    </row>
    <row r="8" spans="1:4" ht="13.5" thickTop="1">
      <c r="A8" s="34">
        <v>1</v>
      </c>
      <c r="B8" s="45" t="s">
        <v>102</v>
      </c>
      <c r="C8" s="35" t="s">
        <v>64</v>
      </c>
      <c r="D8" s="51" t="s">
        <v>65</v>
      </c>
    </row>
    <row r="9" spans="1:4">
      <c r="A9" s="36">
        <v>2</v>
      </c>
      <c r="B9" s="37" t="s">
        <v>66</v>
      </c>
      <c r="C9" s="37" t="s">
        <v>67</v>
      </c>
      <c r="D9" s="38" t="s">
        <v>68</v>
      </c>
    </row>
    <row r="10" spans="1:4">
      <c r="A10" s="36">
        <v>2</v>
      </c>
      <c r="B10" s="39" t="s">
        <v>69</v>
      </c>
      <c r="C10" s="40" t="s">
        <v>70</v>
      </c>
      <c r="D10" s="36" t="s">
        <v>71</v>
      </c>
    </row>
    <row r="11" spans="1:4" ht="25.5">
      <c r="A11" s="36">
        <v>3</v>
      </c>
      <c r="B11" s="39" t="s">
        <v>72</v>
      </c>
      <c r="C11" s="43" t="s">
        <v>105</v>
      </c>
      <c r="D11" s="44" t="s">
        <v>117</v>
      </c>
    </row>
    <row r="12" spans="1:4" ht="25.5">
      <c r="A12" s="36">
        <v>5</v>
      </c>
      <c r="B12" s="40" t="s">
        <v>73</v>
      </c>
      <c r="C12" s="40" t="s">
        <v>74</v>
      </c>
      <c r="D12" s="36" t="s">
        <v>75</v>
      </c>
    </row>
    <row r="13" spans="1:4">
      <c r="A13" s="36">
        <v>4</v>
      </c>
      <c r="B13" s="52" t="s">
        <v>76</v>
      </c>
      <c r="C13" s="43" t="s">
        <v>106</v>
      </c>
      <c r="D13" s="44" t="s">
        <v>100</v>
      </c>
    </row>
    <row r="14" spans="1:4" ht="25.5">
      <c r="A14" s="36">
        <v>7</v>
      </c>
      <c r="B14" s="40" t="s">
        <v>79</v>
      </c>
      <c r="C14" s="40" t="s">
        <v>80</v>
      </c>
      <c r="D14" s="36" t="s">
        <v>81</v>
      </c>
    </row>
    <row r="15" spans="1:4" ht="38.25">
      <c r="A15" s="36">
        <v>5</v>
      </c>
      <c r="B15" s="41" t="s">
        <v>82</v>
      </c>
      <c r="C15" s="40" t="s">
        <v>77</v>
      </c>
      <c r="D15" s="36" t="s">
        <v>78</v>
      </c>
    </row>
    <row r="16" spans="1:4">
      <c r="A16" s="36">
        <v>6</v>
      </c>
      <c r="B16" s="41" t="s">
        <v>83</v>
      </c>
      <c r="C16" s="40" t="s">
        <v>107</v>
      </c>
      <c r="D16" s="44" t="s">
        <v>101</v>
      </c>
    </row>
    <row r="17" spans="1:4" ht="25.5">
      <c r="A17" s="36">
        <v>7</v>
      </c>
      <c r="B17" s="42" t="s">
        <v>84</v>
      </c>
      <c r="C17" s="40" t="s">
        <v>108</v>
      </c>
      <c r="D17" s="44" t="s">
        <v>85</v>
      </c>
    </row>
    <row r="18" spans="1:4" ht="25.5">
      <c r="A18" s="36">
        <v>8</v>
      </c>
      <c r="B18" s="42" t="s">
        <v>86</v>
      </c>
      <c r="C18" s="40" t="s">
        <v>109</v>
      </c>
      <c r="D18" s="44" t="s">
        <v>87</v>
      </c>
    </row>
    <row r="19" spans="1:4">
      <c r="A19" s="36">
        <v>9</v>
      </c>
      <c r="B19" s="39" t="s">
        <v>88</v>
      </c>
      <c r="C19" s="43" t="s">
        <v>104</v>
      </c>
      <c r="D19" s="44" t="s">
        <v>89</v>
      </c>
    </row>
    <row r="20" spans="1:4">
      <c r="A20" s="36">
        <v>10</v>
      </c>
      <c r="B20" s="39" t="s">
        <v>90</v>
      </c>
      <c r="C20" s="40" t="s">
        <v>91</v>
      </c>
      <c r="D20" s="36" t="s">
        <v>92</v>
      </c>
    </row>
    <row r="21" spans="1:4">
      <c r="A21" s="36">
        <v>11</v>
      </c>
      <c r="B21" s="39" t="s">
        <v>93</v>
      </c>
      <c r="C21" s="40" t="s">
        <v>110</v>
      </c>
      <c r="D21" s="44" t="s">
        <v>94</v>
      </c>
    </row>
    <row r="22" spans="1:4" ht="25.5">
      <c r="A22" s="36">
        <v>12</v>
      </c>
      <c r="B22" s="47" t="s">
        <v>95</v>
      </c>
      <c r="C22" s="43" t="s">
        <v>111</v>
      </c>
      <c r="D22" s="48" t="s">
        <v>103</v>
      </c>
    </row>
    <row r="23" spans="1:4">
      <c r="A23" s="36">
        <v>13</v>
      </c>
      <c r="B23" s="39" t="s">
        <v>96</v>
      </c>
      <c r="C23" s="40" t="s">
        <v>97</v>
      </c>
      <c r="D23" s="36" t="s">
        <v>98</v>
      </c>
    </row>
    <row r="24" spans="1:4" ht="25.5">
      <c r="A24" s="36">
        <v>14</v>
      </c>
      <c r="B24" s="53" t="s">
        <v>99</v>
      </c>
      <c r="C24" s="46" t="s">
        <v>121</v>
      </c>
      <c r="D24" s="44" t="s">
        <v>122</v>
      </c>
    </row>
    <row r="26" spans="1:4">
      <c r="B26" s="49" t="s">
        <v>113</v>
      </c>
    </row>
    <row r="27" spans="1:4">
      <c r="A27" s="36">
        <v>21</v>
      </c>
      <c r="B27" s="50" t="s">
        <v>115</v>
      </c>
      <c r="C27" s="43" t="s">
        <v>114</v>
      </c>
      <c r="D27" s="44" t="s">
        <v>116</v>
      </c>
    </row>
    <row r="28" spans="1:4">
      <c r="A28" s="36">
        <v>22</v>
      </c>
      <c r="B28" s="50" t="s">
        <v>118</v>
      </c>
      <c r="C28" s="43" t="s">
        <v>119</v>
      </c>
      <c r="D28" s="44" t="s">
        <v>75</v>
      </c>
    </row>
  </sheetData>
  <hyperlinks>
    <hyperlink ref="D13" r:id="rId1" xr:uid="{00000000-0004-0000-0000-000000000000}"/>
    <hyperlink ref="D16" r:id="rId2" xr:uid="{00000000-0004-0000-0000-000001000000}"/>
    <hyperlink ref="D22" r:id="rId3" display="leonardo.novo@inl.int" xr:uid="{00000000-0004-0000-0000-000002000000}"/>
    <hyperlink ref="D27" r:id="rId4" xr:uid="{00000000-0004-0000-0000-000003000000}"/>
    <hyperlink ref="D11" r:id="rId5" xr:uid="{00000000-0004-0000-0000-000004000000}"/>
    <hyperlink ref="D8" r:id="rId6" xr:uid="{00000000-0004-0000-0000-000005000000}"/>
    <hyperlink ref="D17" r:id="rId7" xr:uid="{00000000-0004-0000-0000-000006000000}"/>
    <hyperlink ref="D18" r:id="rId8" xr:uid="{00000000-0004-0000-0000-000007000000}"/>
    <hyperlink ref="D19" r:id="rId9" xr:uid="{00000000-0004-0000-0000-000008000000}"/>
    <hyperlink ref="D21" r:id="rId10" xr:uid="{00000000-0004-0000-0000-000009000000}"/>
    <hyperlink ref="D28" r:id="rId11" xr:uid="{00000000-0004-0000-0000-00000A000000}"/>
    <hyperlink ref="D24" r:id="rId12" xr:uid="{62D399EC-2BDF-47B5-9C27-2A39F416AAEB}"/>
  </hyperlink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989"/>
  <sheetViews>
    <sheetView showGridLines="0" topLeftCell="B1" workbookViewId="0">
      <selection activeCell="K21" sqref="K21"/>
    </sheetView>
  </sheetViews>
  <sheetFormatPr defaultColWidth="12.42578125" defaultRowHeight="12.75"/>
  <cols>
    <col min="1" max="1" width="12.42578125" style="1" hidden="1" customWidth="1"/>
    <col min="2" max="2" width="32.42578125" style="1" customWidth="1"/>
    <col min="3" max="3" width="10.42578125" style="1" customWidth="1"/>
    <col min="4" max="4" width="10.7109375" style="1" customWidth="1"/>
    <col min="5" max="6" width="10.7109375" style="1" hidden="1" customWidth="1"/>
    <col min="7" max="8" width="10.7109375" style="1" customWidth="1"/>
    <col min="9" max="10" width="10.7109375" style="1" hidden="1" customWidth="1"/>
    <col min="11" max="14" width="10.7109375" style="1" customWidth="1"/>
    <col min="15" max="15" width="9.5703125" style="1" hidden="1" customWidth="1"/>
    <col min="16" max="16" width="10.7109375" style="1" customWidth="1"/>
    <col min="17" max="17" width="9.7109375" style="1" bestFit="1" customWidth="1"/>
    <col min="18" max="18" width="10.28515625" style="1" hidden="1" customWidth="1"/>
    <col min="19" max="21" width="10.7109375" style="1" customWidth="1"/>
    <col min="22" max="27" width="12.42578125" style="1" hidden="1" customWidth="1"/>
    <col min="28" max="28" width="2" style="1" hidden="1" customWidth="1"/>
    <col min="29" max="29" width="7.85546875" style="1" customWidth="1"/>
    <col min="30" max="30" width="12.42578125" style="1" hidden="1" customWidth="1"/>
    <col min="31" max="31" width="1.5703125" style="1" hidden="1" customWidth="1"/>
    <col min="32" max="32" width="31" style="1" customWidth="1"/>
    <col min="33" max="34" width="12.42578125" style="1" customWidth="1"/>
    <col min="35" max="16384" width="12.42578125" style="1"/>
  </cols>
  <sheetData>
    <row r="1" spans="1:36" ht="168">
      <c r="A1" s="2" t="s">
        <v>0</v>
      </c>
      <c r="B1" s="3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46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5" t="s">
        <v>43</v>
      </c>
      <c r="U1" s="5" t="s">
        <v>44</v>
      </c>
      <c r="V1" s="5" t="s">
        <v>18</v>
      </c>
      <c r="W1" s="5" t="s">
        <v>19</v>
      </c>
      <c r="X1" s="5" t="s">
        <v>20</v>
      </c>
      <c r="Y1" s="5" t="s">
        <v>21</v>
      </c>
      <c r="Z1" s="5" t="s">
        <v>22</v>
      </c>
      <c r="AA1" s="5" t="s">
        <v>23</v>
      </c>
      <c r="AB1" s="5" t="s">
        <v>24</v>
      </c>
      <c r="AC1" s="4" t="s">
        <v>25</v>
      </c>
      <c r="AD1" s="4" t="s">
        <v>26</v>
      </c>
      <c r="AE1" s="4" t="s">
        <v>25</v>
      </c>
      <c r="AF1" s="6"/>
      <c r="AG1" s="6"/>
    </row>
    <row r="2" spans="1:36">
      <c r="A2" s="7">
        <v>45217.630783865738</v>
      </c>
      <c r="B2" s="2" t="s">
        <v>33</v>
      </c>
      <c r="C2" s="2" t="s">
        <v>28</v>
      </c>
      <c r="D2" s="8"/>
      <c r="E2" s="8"/>
      <c r="F2" s="8"/>
      <c r="G2" s="8"/>
      <c r="H2" s="8"/>
      <c r="I2" s="8"/>
      <c r="J2" s="8"/>
      <c r="K2" s="8">
        <v>1</v>
      </c>
      <c r="L2" s="8">
        <v>1</v>
      </c>
      <c r="M2" s="8"/>
      <c r="N2" s="8">
        <v>1</v>
      </c>
      <c r="O2" s="8"/>
      <c r="P2" s="8"/>
      <c r="Q2" s="8"/>
      <c r="R2" s="8"/>
      <c r="S2" s="8">
        <v>1</v>
      </c>
      <c r="T2" s="8"/>
      <c r="U2" s="8"/>
      <c r="V2" s="8"/>
      <c r="W2" s="8"/>
      <c r="X2" s="6"/>
      <c r="Y2" s="6"/>
      <c r="Z2" s="6"/>
      <c r="AA2" s="6"/>
      <c r="AB2" s="6"/>
      <c r="AC2" s="9">
        <f>COUNTIF(D2:AB2,"&gt;0")</f>
        <v>4</v>
      </c>
      <c r="AD2" s="10">
        <f>AVERAGE(D2:AB2)</f>
        <v>1</v>
      </c>
      <c r="AE2" s="9">
        <f t="shared" ref="AE2:AE9" si="0">COUNTIF(F2:AD2,"&gt;9")</f>
        <v>0</v>
      </c>
      <c r="AF2" s="26" t="s">
        <v>53</v>
      </c>
      <c r="AG2" s="6"/>
    </row>
    <row r="3" spans="1:36">
      <c r="A3" s="7"/>
      <c r="B3" s="2" t="s">
        <v>34</v>
      </c>
      <c r="C3" s="2" t="s">
        <v>28</v>
      </c>
      <c r="D3" s="8"/>
      <c r="E3" s="8"/>
      <c r="F3" s="8"/>
      <c r="G3" s="8"/>
      <c r="H3" s="8"/>
      <c r="I3" s="8"/>
      <c r="J3" s="8"/>
      <c r="K3" s="8">
        <v>1</v>
      </c>
      <c r="L3" s="8">
        <v>1</v>
      </c>
      <c r="M3" s="8">
        <v>1</v>
      </c>
      <c r="N3" s="8"/>
      <c r="O3" s="8"/>
      <c r="P3" s="8"/>
      <c r="Q3" s="8"/>
      <c r="R3" s="8"/>
      <c r="S3" s="8">
        <v>1</v>
      </c>
      <c r="T3" s="8"/>
      <c r="U3" s="8"/>
      <c r="V3" s="8"/>
      <c r="W3" s="8"/>
      <c r="X3" s="6"/>
      <c r="Y3" s="6"/>
      <c r="Z3" s="6"/>
      <c r="AA3" s="6"/>
      <c r="AB3" s="6"/>
      <c r="AC3" s="9">
        <f>COUNTIF(D3:AB3,"&gt;0")</f>
        <v>4</v>
      </c>
      <c r="AD3" s="10">
        <f>AVERAGE(D3:AB3)</f>
        <v>1</v>
      </c>
      <c r="AE3" s="9">
        <f t="shared" si="0"/>
        <v>0</v>
      </c>
      <c r="AF3" s="24" t="s">
        <v>54</v>
      </c>
      <c r="AG3" s="6"/>
    </row>
    <row r="4" spans="1:36">
      <c r="A4" s="7">
        <v>45217.659970613429</v>
      </c>
      <c r="B4" s="2" t="s">
        <v>35</v>
      </c>
      <c r="C4" s="2" t="s">
        <v>36</v>
      </c>
      <c r="D4" s="8">
        <v>1</v>
      </c>
      <c r="E4" s="8"/>
      <c r="F4" s="8"/>
      <c r="G4" s="8"/>
      <c r="H4" s="8"/>
      <c r="I4" s="8"/>
      <c r="J4" s="8"/>
      <c r="K4" s="8"/>
      <c r="L4" s="8">
        <v>1</v>
      </c>
      <c r="M4" s="8">
        <v>1</v>
      </c>
      <c r="N4" s="8"/>
      <c r="O4" s="8"/>
      <c r="P4" s="8"/>
      <c r="Q4" s="8"/>
      <c r="R4" s="8"/>
      <c r="S4" s="8">
        <v>1</v>
      </c>
      <c r="T4" s="8"/>
      <c r="U4" s="8"/>
      <c r="V4" s="8"/>
      <c r="W4" s="8"/>
      <c r="X4" s="6"/>
      <c r="Y4" s="6"/>
      <c r="Z4" s="6"/>
      <c r="AA4" s="6"/>
      <c r="AB4" s="6"/>
      <c r="AC4" s="9">
        <f>COUNTIF(D4:AB4,"&gt;0")</f>
        <v>4</v>
      </c>
      <c r="AD4" s="10">
        <f>AVERAGE(D4:AB4)</f>
        <v>1</v>
      </c>
      <c r="AE4" s="9">
        <f t="shared" si="0"/>
        <v>0</v>
      </c>
      <c r="AF4" s="24" t="s">
        <v>52</v>
      </c>
      <c r="AG4" s="6"/>
    </row>
    <row r="5" spans="1:36">
      <c r="A5" s="7">
        <v>45218.603959085653</v>
      </c>
      <c r="B5" s="2" t="s">
        <v>37</v>
      </c>
      <c r="C5" s="2" t="s">
        <v>27</v>
      </c>
      <c r="D5" s="8">
        <v>1</v>
      </c>
      <c r="E5" s="8"/>
      <c r="F5" s="8"/>
      <c r="G5" s="8"/>
      <c r="H5" s="8"/>
      <c r="I5" s="8"/>
      <c r="J5" s="8"/>
      <c r="K5" s="8"/>
      <c r="L5" s="8">
        <v>1</v>
      </c>
      <c r="M5" s="8">
        <v>1</v>
      </c>
      <c r="N5" s="8"/>
      <c r="O5" s="8"/>
      <c r="P5" s="8"/>
      <c r="Q5" s="8"/>
      <c r="R5" s="8"/>
      <c r="S5" s="8">
        <v>1</v>
      </c>
      <c r="T5" s="8"/>
      <c r="U5" s="8"/>
      <c r="V5" s="8"/>
      <c r="W5" s="8"/>
      <c r="X5" s="6"/>
      <c r="Y5" s="6"/>
      <c r="Z5" s="6"/>
      <c r="AA5" s="6"/>
      <c r="AB5" s="6"/>
      <c r="AC5" s="9">
        <f>COUNTIF(D5:AB5,"&gt;0")</f>
        <v>4</v>
      </c>
      <c r="AD5" s="10">
        <f>(17+18+18)/3</f>
        <v>17.666666666666668</v>
      </c>
      <c r="AE5" s="9">
        <f t="shared" si="0"/>
        <v>1</v>
      </c>
      <c r="AF5" s="25" t="s">
        <v>48</v>
      </c>
      <c r="AG5" s="6"/>
    </row>
    <row r="6" spans="1:36">
      <c r="A6" s="7"/>
      <c r="B6" s="2" t="s">
        <v>38</v>
      </c>
      <c r="C6" s="2" t="s">
        <v>27</v>
      </c>
      <c r="D6" s="8">
        <v>1</v>
      </c>
      <c r="E6" s="8"/>
      <c r="F6" s="8"/>
      <c r="G6" s="8"/>
      <c r="H6" s="8"/>
      <c r="I6" s="8"/>
      <c r="J6" s="8"/>
      <c r="K6" s="8"/>
      <c r="L6" s="8">
        <v>1</v>
      </c>
      <c r="M6" s="8">
        <v>1</v>
      </c>
      <c r="N6" s="8">
        <v>1</v>
      </c>
      <c r="O6" s="8"/>
      <c r="P6" s="8"/>
      <c r="Q6" s="8"/>
      <c r="R6" s="8"/>
      <c r="S6" s="8"/>
      <c r="T6" s="8"/>
      <c r="U6" s="8"/>
      <c r="V6" s="8"/>
      <c r="W6" s="8"/>
      <c r="X6" s="6"/>
      <c r="Y6" s="6"/>
      <c r="Z6" s="6"/>
      <c r="AA6" s="6"/>
      <c r="AB6" s="6"/>
      <c r="AC6" s="9">
        <f>COUNTIF(D6:AB6,"&gt;0")</f>
        <v>4</v>
      </c>
      <c r="AD6" s="10">
        <f>AVERAGE(D6:AB6)</f>
        <v>1</v>
      </c>
      <c r="AE6" s="9">
        <f t="shared" si="0"/>
        <v>0</v>
      </c>
      <c r="AF6" s="24" t="s">
        <v>47</v>
      </c>
      <c r="AG6" s="6"/>
    </row>
    <row r="7" spans="1:36">
      <c r="A7" s="7">
        <v>45219.919610277779</v>
      </c>
      <c r="B7" s="2" t="s">
        <v>29</v>
      </c>
      <c r="C7" s="2" t="s">
        <v>30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6"/>
      <c r="Y7" s="6"/>
      <c r="Z7" s="6"/>
      <c r="AA7" s="6"/>
      <c r="AB7" s="6"/>
      <c r="AC7" s="9">
        <f>COUNTIF(D7:AB7,"&gt;9")</f>
        <v>0</v>
      </c>
      <c r="AD7" s="10"/>
      <c r="AE7" s="9">
        <f t="shared" si="0"/>
        <v>0</v>
      </c>
      <c r="AF7" s="6"/>
      <c r="AG7" s="6"/>
    </row>
    <row r="8" spans="1:36">
      <c r="A8" s="7">
        <v>45217.659600914354</v>
      </c>
      <c r="B8" s="2" t="s">
        <v>39</v>
      </c>
      <c r="C8" s="2" t="s">
        <v>28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>
        <v>1</v>
      </c>
      <c r="Q8" s="8">
        <v>1</v>
      </c>
      <c r="R8" s="8"/>
      <c r="S8" s="8">
        <v>1</v>
      </c>
      <c r="T8" s="8"/>
      <c r="U8" s="8">
        <v>1</v>
      </c>
      <c r="V8" s="8"/>
      <c r="W8" s="8"/>
      <c r="X8" s="6"/>
      <c r="Y8" s="6"/>
      <c r="Z8" s="6"/>
      <c r="AA8" s="6"/>
      <c r="AB8" s="6"/>
      <c r="AC8" s="9">
        <f t="shared" ref="AC8:AC11" si="1">COUNTIF(D8:AB8,"&gt;0")</f>
        <v>4</v>
      </c>
      <c r="AD8" s="10">
        <f>(17+19+16)/3</f>
        <v>17.333333333333332</v>
      </c>
      <c r="AE8" s="9">
        <f t="shared" si="0"/>
        <v>1</v>
      </c>
      <c r="AF8" s="24" t="s">
        <v>55</v>
      </c>
      <c r="AG8" s="6"/>
    </row>
    <row r="9" spans="1:36" s="23" customFormat="1">
      <c r="A9" s="22"/>
      <c r="B9" s="11" t="s">
        <v>40</v>
      </c>
      <c r="C9" s="2" t="s">
        <v>28</v>
      </c>
      <c r="D9" s="12"/>
      <c r="E9" s="12"/>
      <c r="F9" s="12"/>
      <c r="G9" s="12">
        <v>1</v>
      </c>
      <c r="H9" s="12"/>
      <c r="I9" s="12"/>
      <c r="J9" s="12"/>
      <c r="K9" s="12"/>
      <c r="L9" s="12">
        <v>1</v>
      </c>
      <c r="M9" s="12"/>
      <c r="N9" s="12">
        <v>1</v>
      </c>
      <c r="O9" s="12"/>
      <c r="P9" s="12"/>
      <c r="Q9" s="12"/>
      <c r="R9" s="12"/>
      <c r="S9" s="12">
        <v>1</v>
      </c>
      <c r="T9" s="12"/>
      <c r="U9" s="12"/>
      <c r="V9" s="12"/>
      <c r="W9" s="12"/>
      <c r="X9" s="6"/>
      <c r="Y9" s="6"/>
      <c r="Z9" s="6"/>
      <c r="AA9" s="6"/>
      <c r="AB9" s="6"/>
      <c r="AC9" s="9">
        <f t="shared" si="1"/>
        <v>4</v>
      </c>
      <c r="AD9" s="10">
        <f>AVERAGE(D9:AB9)</f>
        <v>1</v>
      </c>
      <c r="AE9" s="9">
        <f t="shared" si="0"/>
        <v>0</v>
      </c>
      <c r="AF9" s="26" t="s">
        <v>49</v>
      </c>
      <c r="AG9" s="6"/>
      <c r="AH9" s="1"/>
      <c r="AI9" s="1"/>
      <c r="AJ9" s="1"/>
    </row>
    <row r="10" spans="1:36">
      <c r="A10" s="7"/>
      <c r="B10" s="13" t="s">
        <v>41</v>
      </c>
      <c r="C10" s="13" t="s">
        <v>27</v>
      </c>
      <c r="D10" s="8">
        <v>1</v>
      </c>
      <c r="E10" s="8"/>
      <c r="F10" s="8"/>
      <c r="G10" s="8">
        <v>1</v>
      </c>
      <c r="H10" s="8"/>
      <c r="I10" s="8"/>
      <c r="J10" s="8"/>
      <c r="K10" s="8"/>
      <c r="L10" s="8">
        <v>1</v>
      </c>
      <c r="M10" s="8">
        <v>1</v>
      </c>
      <c r="N10" s="8"/>
      <c r="O10" s="8"/>
      <c r="P10" s="8"/>
      <c r="Q10" s="8"/>
      <c r="R10" s="8"/>
      <c r="S10" s="8"/>
      <c r="T10" s="8"/>
      <c r="U10" s="8"/>
      <c r="V10" s="8"/>
      <c r="W10" s="8"/>
      <c r="X10" s="6"/>
      <c r="Y10" s="6"/>
      <c r="Z10" s="6"/>
      <c r="AA10" s="6"/>
      <c r="AB10" s="6"/>
      <c r="AC10" s="9">
        <f t="shared" si="1"/>
        <v>4</v>
      </c>
      <c r="AD10" s="10">
        <f>(20+20+19)/3</f>
        <v>19.666666666666668</v>
      </c>
      <c r="AE10" s="8"/>
      <c r="AF10" s="24" t="s">
        <v>50</v>
      </c>
      <c r="AG10" s="6"/>
    </row>
    <row r="11" spans="1:36">
      <c r="A11" s="7"/>
      <c r="B11" s="13" t="s">
        <v>42</v>
      </c>
      <c r="C11" s="13" t="s">
        <v>28</v>
      </c>
      <c r="D11" s="8"/>
      <c r="E11" s="8"/>
      <c r="F11" s="8"/>
      <c r="G11" s="8">
        <v>1</v>
      </c>
      <c r="H11" s="8">
        <v>1</v>
      </c>
      <c r="I11" s="8"/>
      <c r="J11" s="8"/>
      <c r="K11" s="8"/>
      <c r="L11" s="8"/>
      <c r="M11" s="8"/>
      <c r="N11" s="8"/>
      <c r="O11" s="8"/>
      <c r="P11" s="8"/>
      <c r="Q11" s="8">
        <v>1</v>
      </c>
      <c r="R11" s="8"/>
      <c r="S11" s="8"/>
      <c r="T11" s="8">
        <v>1</v>
      </c>
      <c r="U11" s="8"/>
      <c r="V11" s="8"/>
      <c r="W11" s="8"/>
      <c r="X11" s="6"/>
      <c r="Y11" s="6"/>
      <c r="Z11" s="6"/>
      <c r="AA11" s="6"/>
      <c r="AB11" s="6"/>
      <c r="AC11" s="9">
        <f t="shared" si="1"/>
        <v>4</v>
      </c>
      <c r="AD11" s="10">
        <f>AVERAGE(D11:AB11)</f>
        <v>1</v>
      </c>
      <c r="AE11" s="8"/>
      <c r="AF11" s="24" t="s">
        <v>51</v>
      </c>
      <c r="AG11" s="6"/>
    </row>
    <row r="12" spans="1:36">
      <c r="A12" s="7">
        <v>45218.780069537039</v>
      </c>
      <c r="B12" s="21" t="s">
        <v>32</v>
      </c>
      <c r="C12" s="13" t="s">
        <v>27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>
        <v>1</v>
      </c>
      <c r="O12" s="8"/>
      <c r="P12" s="8"/>
      <c r="Q12" s="8"/>
      <c r="R12" s="8"/>
      <c r="S12" s="8"/>
      <c r="T12" s="8"/>
      <c r="U12" s="8"/>
      <c r="V12" s="8"/>
      <c r="W12" s="8"/>
      <c r="X12" s="6"/>
      <c r="Y12" s="6"/>
      <c r="Z12" s="6"/>
      <c r="AA12" s="6"/>
      <c r="AB12" s="6"/>
      <c r="AC12" s="9">
        <f>COUNTIF(D12:AB12,"&gt;0")</f>
        <v>1</v>
      </c>
      <c r="AD12" s="10">
        <f>AVERAGE(D12:AB12)</f>
        <v>1</v>
      </c>
      <c r="AE12" s="9">
        <f>COUNTIF(F12:AD12,"&gt;9")</f>
        <v>0</v>
      </c>
      <c r="AF12" s="24" t="s">
        <v>56</v>
      </c>
      <c r="AG12" s="6"/>
    </row>
    <row r="13" spans="1:36">
      <c r="A13" s="7">
        <v>45218.488978344903</v>
      </c>
      <c r="B13" s="21" t="s">
        <v>45</v>
      </c>
      <c r="C13" s="13" t="s">
        <v>27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>
        <v>1</v>
      </c>
      <c r="O13" s="8"/>
      <c r="P13" s="8"/>
      <c r="Q13" s="8"/>
      <c r="R13" s="8"/>
      <c r="S13" s="8"/>
      <c r="T13" s="8"/>
      <c r="U13" s="8"/>
      <c r="V13" s="8"/>
      <c r="W13" s="8"/>
      <c r="X13" s="6"/>
      <c r="Y13" s="6"/>
      <c r="Z13" s="6"/>
      <c r="AA13" s="6"/>
      <c r="AB13" s="6"/>
      <c r="AC13" s="9">
        <f>COUNTIF(D13:AB13,"&gt;0")</f>
        <v>1</v>
      </c>
      <c r="AD13" s="10">
        <f>AVERAGE(D13:AB13)</f>
        <v>1</v>
      </c>
      <c r="AE13" s="9">
        <f>COUNTIF(F13:AD13,"&gt;9")</f>
        <v>0</v>
      </c>
      <c r="AF13" s="24" t="s">
        <v>57</v>
      </c>
      <c r="AG13" s="6"/>
    </row>
    <row r="14" spans="1:36" ht="18">
      <c r="A14" s="7">
        <v>45217.61056538194</v>
      </c>
      <c r="B14" s="54" t="s">
        <v>31</v>
      </c>
      <c r="C14" s="13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6"/>
      <c r="Y14" s="6"/>
      <c r="Z14" s="6"/>
      <c r="AA14" s="6"/>
      <c r="AB14" s="6"/>
      <c r="AC14" s="8"/>
      <c r="AD14" s="10">
        <f>(16+17+15)/3</f>
        <v>16</v>
      </c>
      <c r="AE14" s="8"/>
      <c r="AF14" s="6"/>
      <c r="AG14" s="6"/>
    </row>
    <row r="15" spans="1:36">
      <c r="A15" s="7">
        <v>45217.986539976853</v>
      </c>
      <c r="B15" s="13"/>
      <c r="C15" s="13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6"/>
      <c r="Y15" s="6"/>
      <c r="Z15" s="6"/>
      <c r="AA15" s="6"/>
      <c r="AB15" s="6"/>
      <c r="AC15" s="14"/>
      <c r="AD15" s="15" t="e">
        <f>AVERAGE(D15:AB15)</f>
        <v>#DIV/0!</v>
      </c>
      <c r="AE15" s="14"/>
      <c r="AF15" s="6"/>
      <c r="AG15" s="6"/>
    </row>
    <row r="16" spans="1:36">
      <c r="A16" s="7">
        <v>45219.455053761572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16"/>
      <c r="T16" s="16"/>
      <c r="U16" s="16"/>
      <c r="V16" s="17"/>
      <c r="W16" s="17"/>
      <c r="X16" s="17"/>
      <c r="Y16" s="17"/>
      <c r="Z16" s="17"/>
      <c r="AA16" s="17"/>
      <c r="AB16" s="17"/>
      <c r="AC16" s="18"/>
      <c r="AD16" s="18"/>
      <c r="AE16" s="18"/>
      <c r="AF16" s="19"/>
      <c r="AG16" s="6"/>
    </row>
    <row r="17" spans="1:3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20"/>
      <c r="AD17" s="20"/>
      <c r="AE17" s="20"/>
      <c r="AF17" s="6"/>
      <c r="AG17" s="6"/>
    </row>
    <row r="18" spans="1:3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</row>
    <row r="19" spans="1:3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</row>
    <row r="20" spans="1:3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</row>
    <row r="21" spans="1:3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</row>
    <row r="22" spans="1:3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</row>
    <row r="23" spans="1:3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</row>
    <row r="24" spans="1:3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</row>
    <row r="25" spans="1:3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spans="1:3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</row>
    <row r="27" spans="1:3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</row>
    <row r="28" spans="1:3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</row>
    <row r="29" spans="1:3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</row>
    <row r="30" spans="1:3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</row>
    <row r="31" spans="1:3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</row>
    <row r="32" spans="1:3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</row>
    <row r="33" spans="1: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</row>
    <row r="34" spans="1:3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</row>
    <row r="35" spans="1:3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spans="1:3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spans="1:3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spans="1:3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spans="1:3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spans="1:3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spans="1:3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spans="1:3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spans="1:3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spans="1:3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spans="1:3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spans="1:3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spans="1:3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spans="1:3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spans="1:3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spans="1:3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3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spans="1:3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spans="1:3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spans="1:3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spans="1:3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spans="1:3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spans="1:3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spans="1:3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spans="1:3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spans="1:3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spans="1:3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spans="1:3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spans="1:3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spans="1:3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spans="1:3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spans="1:3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spans="1:3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spans="1:3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spans="1:3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spans="1:3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spans="1:3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spans="1:3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spans="1:3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spans="1:3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spans="1:3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spans="1:3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spans="1:3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spans="1:3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spans="1:3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spans="1:3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spans="1:3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spans="1:3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spans="1:3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spans="1:3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spans="1:3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spans="1:3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spans="1:3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spans="1:3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spans="1:3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spans="1:3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spans="1:3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spans="1:3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spans="1:3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spans="1:3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spans="1:3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spans="1:3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spans="1:3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spans="1:3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spans="1:3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spans="1:3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spans="1:3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spans="1:3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spans="1:3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spans="1:3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spans="1:3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spans="1:3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spans="1:3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spans="1:3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spans="1:3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spans="1:3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spans="1:3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spans="1:3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spans="1:3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spans="1:3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spans="1:3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spans="1:3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spans="1:3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spans="1:3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spans="1:3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spans="1:3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spans="1:3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spans="1:3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spans="1:3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spans="1:3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spans="1:3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spans="1:3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spans="1:3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spans="1:3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spans="1:3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spans="1:3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spans="1:3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spans="1:3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spans="1: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spans="1:3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spans="1:3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spans="1:3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spans="1:3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spans="1:3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spans="1:3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spans="1:3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spans="1:3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spans="1:3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spans="1:3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spans="1:3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spans="1:3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spans="1:3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spans="1:3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spans="1:3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spans="1:3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spans="1:3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spans="1:3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spans="1:3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spans="1:3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spans="1:3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spans="1:3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spans="1:3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spans="1:3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spans="1:3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spans="1:3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spans="1:3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spans="1:3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spans="1:3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spans="1:3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spans="1:3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spans="1:3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spans="1:3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spans="1:3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spans="1:3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spans="1:3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spans="1:3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spans="1:3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spans="1:3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spans="1:3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spans="1:3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spans="1:3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spans="1:3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spans="1:3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spans="1:3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spans="1:3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spans="1:3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spans="1:3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spans="1:3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spans="1:3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spans="1:3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spans="1:3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spans="1:3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spans="1:3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spans="1:3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spans="1:3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spans="1:3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spans="1:3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spans="1:3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spans="1:3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spans="1:3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spans="1:3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spans="1:3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spans="1:3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spans="1:3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spans="1:3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spans="1:3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spans="1:3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spans="1:3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spans="1:3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spans="1:3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spans="1:3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spans="1:3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spans="1:3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spans="1:3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spans="1:3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spans="1:3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spans="1:3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spans="1:3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spans="1:3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spans="1:3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spans="1:3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spans="1:3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spans="1:3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spans="1:3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spans="1:3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spans="1:3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spans="1:3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spans="1:3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spans="1:3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spans="1:3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spans="1:3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spans="1:3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spans="1:3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spans="1:3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spans="1:3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spans="1:3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spans="1:3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spans="1:3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spans="1: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spans="1:3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spans="1:3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spans="1:3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spans="1:3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spans="1:3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spans="1:3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</row>
    <row r="240" spans="1:3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</row>
    <row r="241" spans="1:3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</row>
    <row r="242" spans="1:3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</row>
    <row r="243" spans="1:3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</row>
    <row r="244" spans="1:3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</row>
    <row r="245" spans="1:3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</row>
    <row r="246" spans="1:3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</row>
    <row r="247" spans="1:3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</row>
    <row r="248" spans="1:3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</row>
    <row r="249" spans="1:3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</row>
    <row r="250" spans="1:3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</row>
    <row r="251" spans="1:3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</row>
    <row r="252" spans="1:3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</row>
    <row r="253" spans="1:3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</row>
    <row r="254" spans="1:3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</row>
    <row r="255" spans="1:3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</row>
    <row r="256" spans="1:3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</row>
    <row r="257" spans="1:3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</row>
    <row r="258" spans="1:3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</row>
    <row r="259" spans="1:3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</row>
    <row r="260" spans="1:3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</row>
    <row r="261" spans="1:3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</row>
    <row r="262" spans="1:3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</row>
    <row r="263" spans="1:3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</row>
    <row r="264" spans="1:3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</row>
    <row r="265" spans="1:3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</row>
    <row r="266" spans="1:3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</row>
    <row r="267" spans="1:3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</row>
    <row r="268" spans="1:3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</row>
    <row r="269" spans="1:3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</row>
    <row r="270" spans="1:3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</row>
    <row r="271" spans="1:3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</row>
    <row r="272" spans="1:3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</row>
    <row r="273" spans="1:3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</row>
    <row r="274" spans="1:3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</row>
    <row r="275" spans="1:3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</row>
    <row r="276" spans="1:3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</row>
    <row r="277" spans="1:3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</row>
    <row r="278" spans="1:3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</row>
    <row r="279" spans="1:3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</row>
    <row r="280" spans="1:3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</row>
    <row r="281" spans="1:3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</row>
    <row r="282" spans="1:3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</row>
    <row r="283" spans="1:3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</row>
    <row r="284" spans="1:3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</row>
    <row r="285" spans="1:3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</row>
    <row r="286" spans="1:3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</row>
    <row r="287" spans="1:3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</row>
    <row r="288" spans="1:3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</row>
    <row r="289" spans="1:3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</row>
    <row r="290" spans="1:3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</row>
    <row r="291" spans="1:3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</row>
    <row r="292" spans="1:3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</row>
    <row r="293" spans="1:3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</row>
    <row r="294" spans="1:3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</row>
    <row r="295" spans="1:3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</row>
    <row r="296" spans="1:3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</row>
    <row r="297" spans="1:3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</row>
    <row r="298" spans="1:3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</row>
    <row r="299" spans="1:3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</row>
    <row r="300" spans="1:3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</row>
    <row r="301" spans="1:3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</row>
    <row r="302" spans="1:3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</row>
    <row r="303" spans="1:3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</row>
    <row r="304" spans="1:3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</row>
    <row r="305" spans="1:3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</row>
    <row r="306" spans="1:3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</row>
    <row r="307" spans="1:3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</row>
    <row r="308" spans="1:3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</row>
    <row r="309" spans="1:3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</row>
    <row r="310" spans="1:3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</row>
    <row r="311" spans="1:3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</row>
    <row r="312" spans="1:3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</row>
    <row r="313" spans="1:3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</row>
    <row r="314" spans="1:3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</row>
    <row r="315" spans="1:3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</row>
    <row r="316" spans="1:3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</row>
    <row r="317" spans="1:3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</row>
    <row r="318" spans="1:3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</row>
    <row r="319" spans="1:3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</row>
    <row r="320" spans="1:3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</row>
    <row r="321" spans="1:3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</row>
    <row r="322" spans="1:3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</row>
    <row r="323" spans="1:3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</row>
    <row r="324" spans="1:3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</row>
    <row r="325" spans="1:3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</row>
    <row r="326" spans="1:3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</row>
    <row r="327" spans="1:3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</row>
    <row r="328" spans="1:3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</row>
    <row r="329" spans="1:3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</row>
    <row r="330" spans="1:3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</row>
    <row r="331" spans="1:3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</row>
    <row r="332" spans="1:3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</row>
    <row r="333" spans="1: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</row>
    <row r="334" spans="1:3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</row>
    <row r="335" spans="1:3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</row>
    <row r="336" spans="1:3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</row>
    <row r="337" spans="1:3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</row>
    <row r="338" spans="1:3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</row>
    <row r="339" spans="1:3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</row>
    <row r="340" spans="1:3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</row>
    <row r="341" spans="1:3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</row>
    <row r="342" spans="1:3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</row>
    <row r="343" spans="1:3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</row>
    <row r="344" spans="1:3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</row>
    <row r="345" spans="1:3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</row>
    <row r="346" spans="1:3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</row>
    <row r="347" spans="1:3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</row>
    <row r="348" spans="1:3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</row>
    <row r="349" spans="1:3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</row>
    <row r="350" spans="1:3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</row>
    <row r="351" spans="1:3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</row>
    <row r="352" spans="1:3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</row>
    <row r="353" spans="1:3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</row>
    <row r="354" spans="1:3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</row>
    <row r="355" spans="1:3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</row>
    <row r="356" spans="1:3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</row>
    <row r="357" spans="1:3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</row>
    <row r="358" spans="1:3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</row>
    <row r="359" spans="1:3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</row>
    <row r="360" spans="1:3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</row>
    <row r="361" spans="1:3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</row>
    <row r="362" spans="1:3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</row>
    <row r="363" spans="1:3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</row>
    <row r="364" spans="1:3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</row>
    <row r="365" spans="1:3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</row>
    <row r="366" spans="1:3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</row>
    <row r="367" spans="1:3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</row>
    <row r="368" spans="1:3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</row>
    <row r="369" spans="1:3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</row>
    <row r="370" spans="1:3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</row>
    <row r="371" spans="1:3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</row>
    <row r="372" spans="1:3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</row>
    <row r="373" spans="1:3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</row>
    <row r="374" spans="1:3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</row>
    <row r="375" spans="1:3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</row>
    <row r="376" spans="1:3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</row>
    <row r="377" spans="1:3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</row>
    <row r="378" spans="1:3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</row>
    <row r="379" spans="1:3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</row>
    <row r="380" spans="1:3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</row>
    <row r="381" spans="1:3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</row>
    <row r="382" spans="1:3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</row>
    <row r="383" spans="1:3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</row>
    <row r="384" spans="1:3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</row>
    <row r="385" spans="1:3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</row>
    <row r="386" spans="1:3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</row>
    <row r="387" spans="1:3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</row>
    <row r="388" spans="1:3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</row>
    <row r="389" spans="1:3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</row>
    <row r="390" spans="1:3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</row>
    <row r="391" spans="1:3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</row>
    <row r="392" spans="1:3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</row>
    <row r="393" spans="1:3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</row>
    <row r="394" spans="1:3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</row>
    <row r="395" spans="1:3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</row>
    <row r="396" spans="1:3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</row>
    <row r="397" spans="1:3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</row>
    <row r="398" spans="1:3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</row>
    <row r="399" spans="1:3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</row>
    <row r="400" spans="1:3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</row>
    <row r="401" spans="1:3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</row>
    <row r="402" spans="1:3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</row>
    <row r="403" spans="1:3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</row>
    <row r="404" spans="1:3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</row>
    <row r="405" spans="1:3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</row>
    <row r="406" spans="1:3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</row>
    <row r="407" spans="1:3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</row>
    <row r="408" spans="1:3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</row>
    <row r="409" spans="1:3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</row>
    <row r="410" spans="1:3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</row>
    <row r="411" spans="1:3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</row>
    <row r="412" spans="1:3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</row>
    <row r="413" spans="1:3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</row>
    <row r="414" spans="1:3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</row>
    <row r="415" spans="1:3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</row>
    <row r="416" spans="1:3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</row>
    <row r="417" spans="1:3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</row>
    <row r="418" spans="1:3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</row>
    <row r="419" spans="1:3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</row>
    <row r="420" spans="1:3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</row>
    <row r="421" spans="1:3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</row>
    <row r="422" spans="1:3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</row>
    <row r="423" spans="1:3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</row>
    <row r="424" spans="1:3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</row>
    <row r="425" spans="1:3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</row>
    <row r="426" spans="1:3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</row>
    <row r="427" spans="1:3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</row>
    <row r="428" spans="1:3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</row>
    <row r="429" spans="1:3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</row>
    <row r="430" spans="1:3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</row>
    <row r="431" spans="1:3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</row>
    <row r="432" spans="1:3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</row>
    <row r="433" spans="1: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</row>
    <row r="434" spans="1:3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</row>
    <row r="435" spans="1:3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</row>
    <row r="436" spans="1:3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</row>
    <row r="437" spans="1:3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</row>
    <row r="438" spans="1:3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</row>
    <row r="439" spans="1:3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</row>
    <row r="440" spans="1:3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</row>
    <row r="441" spans="1:3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</row>
    <row r="442" spans="1:3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</row>
    <row r="443" spans="1:3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</row>
    <row r="444" spans="1:3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</row>
    <row r="445" spans="1:3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</row>
    <row r="446" spans="1:3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</row>
    <row r="447" spans="1:3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</row>
    <row r="448" spans="1:3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</row>
    <row r="449" spans="1:3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</row>
    <row r="450" spans="1:3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</row>
    <row r="451" spans="1:3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</row>
    <row r="452" spans="1:3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</row>
    <row r="453" spans="1:3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</row>
    <row r="454" spans="1:3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</row>
    <row r="455" spans="1:3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</row>
    <row r="456" spans="1:3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</row>
    <row r="457" spans="1:3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</row>
    <row r="458" spans="1:3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</row>
    <row r="459" spans="1:3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</row>
    <row r="460" spans="1:3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</row>
    <row r="461" spans="1:3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</row>
    <row r="462" spans="1:3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</row>
    <row r="463" spans="1:3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</row>
    <row r="464" spans="1:3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</row>
    <row r="465" spans="1:3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</row>
    <row r="466" spans="1:3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</row>
    <row r="467" spans="1:3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</row>
    <row r="468" spans="1:3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</row>
    <row r="469" spans="1:3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</row>
    <row r="470" spans="1:3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</row>
    <row r="471" spans="1:3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</row>
    <row r="472" spans="1:3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</row>
    <row r="473" spans="1:3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</row>
    <row r="474" spans="1:3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</row>
    <row r="475" spans="1:3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</row>
    <row r="476" spans="1:3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</row>
    <row r="477" spans="1:3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</row>
    <row r="478" spans="1:3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</row>
    <row r="479" spans="1:3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</row>
    <row r="480" spans="1:3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</row>
    <row r="481" spans="1:3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</row>
    <row r="482" spans="1:3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</row>
    <row r="483" spans="1:3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</row>
    <row r="484" spans="1:3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</row>
    <row r="485" spans="1:3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</row>
    <row r="486" spans="1:3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</row>
    <row r="487" spans="1:3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</row>
    <row r="488" spans="1:3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</row>
    <row r="489" spans="1:3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</row>
    <row r="490" spans="1:3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</row>
    <row r="491" spans="1:3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</row>
    <row r="492" spans="1:3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</row>
    <row r="493" spans="1:3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</row>
    <row r="494" spans="1:3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</row>
    <row r="495" spans="1:3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</row>
    <row r="496" spans="1:3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</row>
    <row r="497" spans="1:3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</row>
    <row r="498" spans="1:3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</row>
    <row r="499" spans="1:3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</row>
    <row r="500" spans="1:3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</row>
    <row r="501" spans="1:3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</row>
    <row r="502" spans="1:3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</row>
    <row r="503" spans="1:3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</row>
    <row r="504" spans="1:3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</row>
    <row r="505" spans="1:3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</row>
    <row r="506" spans="1:3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</row>
    <row r="507" spans="1:3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</row>
    <row r="508" spans="1:3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</row>
    <row r="509" spans="1:3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</row>
    <row r="510" spans="1:3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</row>
    <row r="511" spans="1:3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</row>
    <row r="512" spans="1:3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</row>
    <row r="513" spans="1:3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</row>
    <row r="514" spans="1:3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</row>
    <row r="515" spans="1:3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</row>
    <row r="516" spans="1:3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</row>
    <row r="517" spans="1:3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</row>
    <row r="518" spans="1:3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</row>
    <row r="519" spans="1:3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</row>
    <row r="520" spans="1:3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</row>
    <row r="521" spans="1:3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</row>
    <row r="522" spans="1:3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</row>
    <row r="523" spans="1:3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</row>
    <row r="524" spans="1:3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</row>
    <row r="525" spans="1:3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</row>
    <row r="526" spans="1:3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</row>
    <row r="527" spans="1:3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</row>
    <row r="528" spans="1:3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</row>
    <row r="529" spans="1:3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</row>
    <row r="530" spans="1:3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</row>
    <row r="531" spans="1:3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</row>
    <row r="532" spans="1:3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</row>
    <row r="533" spans="1: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</row>
    <row r="534" spans="1:3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</row>
    <row r="535" spans="1:3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</row>
    <row r="536" spans="1:3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</row>
    <row r="537" spans="1:3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</row>
    <row r="538" spans="1:3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</row>
    <row r="539" spans="1:3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</row>
    <row r="540" spans="1:3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</row>
    <row r="541" spans="1:3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</row>
    <row r="542" spans="1:3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</row>
    <row r="543" spans="1:3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</row>
    <row r="544" spans="1:3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</row>
    <row r="545" spans="1:3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</row>
    <row r="546" spans="1:3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</row>
    <row r="547" spans="1:3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</row>
    <row r="548" spans="1:3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</row>
    <row r="549" spans="1:3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</row>
    <row r="550" spans="1:3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</row>
    <row r="551" spans="1:3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</row>
    <row r="552" spans="1:3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</row>
    <row r="553" spans="1:3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</row>
    <row r="554" spans="1:3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</row>
    <row r="555" spans="1:3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</row>
    <row r="556" spans="1:3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</row>
    <row r="557" spans="1:3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</row>
    <row r="558" spans="1:3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</row>
    <row r="559" spans="1:3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</row>
    <row r="560" spans="1:3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</row>
    <row r="561" spans="1:3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</row>
    <row r="562" spans="1:3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</row>
    <row r="563" spans="1:3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</row>
    <row r="564" spans="1:3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</row>
    <row r="565" spans="1:3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</row>
    <row r="566" spans="1:3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</row>
    <row r="567" spans="1:3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</row>
    <row r="568" spans="1:3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</row>
    <row r="569" spans="1:3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</row>
    <row r="570" spans="1:3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</row>
    <row r="571" spans="1:3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</row>
    <row r="572" spans="1:3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</row>
    <row r="573" spans="1:3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</row>
    <row r="574" spans="1:3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</row>
    <row r="575" spans="1:3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</row>
    <row r="576" spans="1:3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</row>
    <row r="577" spans="1:3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</row>
    <row r="578" spans="1:3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</row>
    <row r="579" spans="1:3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</row>
    <row r="580" spans="1:3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</row>
    <row r="581" spans="1:3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</row>
    <row r="582" spans="1:3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</row>
    <row r="583" spans="1:3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</row>
    <row r="584" spans="1:3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</row>
    <row r="585" spans="1:3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</row>
    <row r="586" spans="1:3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</row>
    <row r="587" spans="1:3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</row>
    <row r="588" spans="1:3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</row>
    <row r="589" spans="1:3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</row>
    <row r="590" spans="1:3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</row>
    <row r="591" spans="1:3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</row>
    <row r="592" spans="1:3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</row>
    <row r="593" spans="1:3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</row>
    <row r="594" spans="1:3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</row>
    <row r="595" spans="1:3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</row>
    <row r="596" spans="1:3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</row>
    <row r="597" spans="1:3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</row>
    <row r="598" spans="1:3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</row>
    <row r="599" spans="1:3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</row>
    <row r="600" spans="1:3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</row>
    <row r="601" spans="1:3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</row>
    <row r="602" spans="1:3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</row>
    <row r="603" spans="1:3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</row>
    <row r="604" spans="1:3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</row>
    <row r="605" spans="1:3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</row>
    <row r="606" spans="1:3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</row>
    <row r="607" spans="1:3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</row>
    <row r="608" spans="1:3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</row>
    <row r="609" spans="1:3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</row>
    <row r="610" spans="1:3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</row>
    <row r="611" spans="1:3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</row>
    <row r="612" spans="1:3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</row>
    <row r="613" spans="1:3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</row>
    <row r="614" spans="1:3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</row>
    <row r="615" spans="1:3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</row>
    <row r="616" spans="1:3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</row>
    <row r="617" spans="1:3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</row>
    <row r="618" spans="1:3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</row>
    <row r="619" spans="1:3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</row>
    <row r="620" spans="1:3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</row>
    <row r="621" spans="1:3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</row>
    <row r="622" spans="1:3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</row>
    <row r="623" spans="1:3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</row>
    <row r="624" spans="1:3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</row>
    <row r="625" spans="1:3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</row>
    <row r="626" spans="1:3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</row>
    <row r="627" spans="1:3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</row>
    <row r="628" spans="1:3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</row>
    <row r="629" spans="1:3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</row>
    <row r="630" spans="1:3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</row>
    <row r="631" spans="1:3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</row>
    <row r="632" spans="1:3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</row>
    <row r="633" spans="1: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</row>
    <row r="634" spans="1:3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</row>
    <row r="635" spans="1:3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</row>
    <row r="636" spans="1:3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</row>
    <row r="637" spans="1:3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</row>
    <row r="638" spans="1:3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</row>
    <row r="639" spans="1:3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</row>
    <row r="640" spans="1:3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</row>
    <row r="641" spans="1:3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</row>
    <row r="642" spans="1:3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</row>
    <row r="643" spans="1:3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</row>
    <row r="644" spans="1:3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</row>
    <row r="645" spans="1:3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</row>
    <row r="646" spans="1:3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</row>
    <row r="647" spans="1:3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</row>
    <row r="648" spans="1:3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</row>
    <row r="649" spans="1:3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</row>
    <row r="650" spans="1:3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</row>
    <row r="651" spans="1:3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</row>
    <row r="652" spans="1:3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</row>
    <row r="653" spans="1:3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</row>
    <row r="654" spans="1:3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</row>
    <row r="655" spans="1:3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</row>
    <row r="656" spans="1:3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</row>
    <row r="657" spans="1:3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</row>
    <row r="658" spans="1:3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</row>
    <row r="659" spans="1:3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</row>
    <row r="660" spans="1:3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</row>
    <row r="661" spans="1:3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</row>
    <row r="662" spans="1:3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</row>
    <row r="663" spans="1:3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</row>
    <row r="664" spans="1:3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</row>
    <row r="665" spans="1:3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</row>
    <row r="666" spans="1:3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</row>
    <row r="667" spans="1:3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</row>
    <row r="668" spans="1:3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</row>
    <row r="669" spans="1:3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</row>
    <row r="670" spans="1:3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</row>
    <row r="671" spans="1:3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</row>
    <row r="672" spans="1:3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</row>
    <row r="673" spans="1:3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</row>
    <row r="674" spans="1:3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</row>
    <row r="675" spans="1:3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</row>
    <row r="676" spans="1:3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</row>
    <row r="677" spans="1:3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</row>
    <row r="678" spans="1:3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</row>
    <row r="679" spans="1:3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</row>
    <row r="680" spans="1:3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</row>
    <row r="681" spans="1:3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</row>
    <row r="682" spans="1:3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</row>
    <row r="683" spans="1:3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</row>
    <row r="684" spans="1:3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</row>
    <row r="685" spans="1:3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</row>
    <row r="686" spans="1:3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</row>
    <row r="687" spans="1:3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</row>
    <row r="688" spans="1:3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</row>
    <row r="689" spans="1:3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</row>
    <row r="690" spans="1:3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</row>
    <row r="691" spans="1:3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</row>
    <row r="692" spans="1:3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</row>
    <row r="693" spans="1:3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</row>
    <row r="694" spans="1:3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</row>
    <row r="695" spans="1:3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</row>
    <row r="696" spans="1:3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</row>
    <row r="697" spans="1:3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</row>
    <row r="698" spans="1:3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</row>
    <row r="699" spans="1:3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</row>
    <row r="700" spans="1:3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</row>
    <row r="701" spans="1:3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</row>
    <row r="702" spans="1:3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</row>
    <row r="703" spans="1:3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</row>
    <row r="704" spans="1:3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</row>
    <row r="705" spans="1:3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</row>
    <row r="706" spans="1:3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</row>
    <row r="707" spans="1:3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</row>
    <row r="708" spans="1:3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</row>
    <row r="709" spans="1:3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</row>
    <row r="710" spans="1:3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</row>
    <row r="711" spans="1:3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</row>
    <row r="712" spans="1:3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</row>
    <row r="713" spans="1:3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</row>
    <row r="714" spans="1:3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</row>
    <row r="715" spans="1:3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</row>
    <row r="716" spans="1:3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</row>
    <row r="717" spans="1:3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</row>
    <row r="718" spans="1:3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</row>
    <row r="719" spans="1:3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</row>
    <row r="720" spans="1:3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</row>
    <row r="721" spans="1:3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</row>
    <row r="722" spans="1:3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</row>
    <row r="723" spans="1:3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</row>
    <row r="724" spans="1:3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</row>
    <row r="725" spans="1:3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</row>
    <row r="726" spans="1:3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</row>
    <row r="727" spans="1:3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</row>
    <row r="728" spans="1:3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</row>
    <row r="729" spans="1:3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</row>
    <row r="730" spans="1:3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</row>
    <row r="731" spans="1:3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</row>
    <row r="732" spans="1:3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</row>
    <row r="733" spans="1: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</row>
    <row r="734" spans="1:3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</row>
    <row r="735" spans="1:3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</row>
    <row r="736" spans="1:3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</row>
    <row r="737" spans="1:3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</row>
    <row r="738" spans="1:3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</row>
    <row r="739" spans="1:3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</row>
    <row r="740" spans="1:3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</row>
    <row r="741" spans="1:3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</row>
    <row r="742" spans="1:3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</row>
    <row r="743" spans="1:3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</row>
    <row r="744" spans="1:3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</row>
    <row r="745" spans="1:3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</row>
    <row r="746" spans="1:3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</row>
    <row r="747" spans="1:3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</row>
    <row r="748" spans="1:3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</row>
    <row r="749" spans="1:3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</row>
    <row r="750" spans="1:3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</row>
    <row r="751" spans="1:3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</row>
    <row r="752" spans="1:3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</row>
    <row r="753" spans="1:3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</row>
    <row r="754" spans="1:3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</row>
    <row r="755" spans="1:3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</row>
    <row r="756" spans="1:3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</row>
    <row r="757" spans="1:3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</row>
    <row r="758" spans="1:3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</row>
    <row r="759" spans="1:3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</row>
    <row r="760" spans="1:3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</row>
    <row r="761" spans="1:3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</row>
    <row r="762" spans="1:3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</row>
    <row r="763" spans="1:3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</row>
    <row r="764" spans="1:3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</row>
    <row r="765" spans="1:3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</row>
    <row r="766" spans="1:3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</row>
    <row r="767" spans="1:3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</row>
    <row r="768" spans="1:3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</row>
    <row r="769" spans="1:3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</row>
    <row r="770" spans="1:3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</row>
    <row r="771" spans="1:3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</row>
    <row r="772" spans="1:3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</row>
    <row r="773" spans="1:3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</row>
    <row r="774" spans="1:3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</row>
    <row r="775" spans="1:3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</row>
    <row r="776" spans="1:3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</row>
    <row r="777" spans="1:3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</row>
    <row r="778" spans="1:3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</row>
    <row r="779" spans="1:3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</row>
    <row r="780" spans="1:3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</row>
    <row r="781" spans="1:3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</row>
    <row r="782" spans="1:3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</row>
    <row r="783" spans="1:3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</row>
    <row r="784" spans="1:3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</row>
    <row r="785" spans="1:3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</row>
    <row r="786" spans="1:3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</row>
    <row r="787" spans="1:3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</row>
    <row r="788" spans="1:3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</row>
    <row r="789" spans="1:3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</row>
    <row r="790" spans="1:3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</row>
    <row r="791" spans="1:3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</row>
    <row r="792" spans="1:3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</row>
    <row r="793" spans="1:3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</row>
    <row r="794" spans="1:3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</row>
    <row r="795" spans="1:3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</row>
    <row r="796" spans="1:3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</row>
    <row r="797" spans="1:3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</row>
    <row r="798" spans="1:3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</row>
    <row r="799" spans="1:3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</row>
    <row r="800" spans="1:3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</row>
    <row r="801" spans="1:3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</row>
    <row r="802" spans="1:3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</row>
    <row r="803" spans="1:3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</row>
    <row r="804" spans="1:3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</row>
    <row r="805" spans="1:3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</row>
    <row r="806" spans="1:3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</row>
    <row r="807" spans="1:3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</row>
    <row r="808" spans="1:3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</row>
    <row r="809" spans="1:3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</row>
    <row r="810" spans="1:3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</row>
    <row r="811" spans="1:3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</row>
    <row r="812" spans="1:3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</row>
    <row r="813" spans="1:3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</row>
    <row r="814" spans="1:3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</row>
    <row r="815" spans="1:3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</row>
    <row r="816" spans="1:3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</row>
    <row r="817" spans="1:3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</row>
    <row r="818" spans="1:3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</row>
    <row r="819" spans="1:3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</row>
    <row r="820" spans="1:3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</row>
    <row r="821" spans="1:3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</row>
    <row r="822" spans="1:3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</row>
    <row r="823" spans="1:3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</row>
    <row r="824" spans="1:3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</row>
    <row r="825" spans="1:3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</row>
    <row r="826" spans="1:3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</row>
    <row r="827" spans="1:3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</row>
    <row r="828" spans="1:3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</row>
    <row r="829" spans="1:3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</row>
    <row r="830" spans="1:3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</row>
    <row r="831" spans="1:3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</row>
    <row r="832" spans="1:3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</row>
    <row r="833" spans="1: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</row>
    <row r="834" spans="1:3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</row>
    <row r="835" spans="1:3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</row>
    <row r="836" spans="1:3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</row>
    <row r="837" spans="1:3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</row>
    <row r="838" spans="1:3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</row>
    <row r="839" spans="1:3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</row>
    <row r="840" spans="1:3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</row>
    <row r="841" spans="1:3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</row>
    <row r="842" spans="1:3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</row>
    <row r="843" spans="1:3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</row>
    <row r="844" spans="1:3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</row>
    <row r="845" spans="1:3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</row>
    <row r="846" spans="1:3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</row>
    <row r="847" spans="1:3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</row>
    <row r="848" spans="1:3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</row>
    <row r="849" spans="1:3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</row>
    <row r="850" spans="1:3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</row>
    <row r="851" spans="1:3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</row>
    <row r="852" spans="1:3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</row>
    <row r="853" spans="1:3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</row>
    <row r="854" spans="1:3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</row>
    <row r="855" spans="1:3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</row>
    <row r="856" spans="1:3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</row>
    <row r="857" spans="1:3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</row>
    <row r="858" spans="1:3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</row>
    <row r="859" spans="1:3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</row>
    <row r="860" spans="1:3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</row>
    <row r="861" spans="1:3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</row>
    <row r="862" spans="1:3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</row>
    <row r="863" spans="1:3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</row>
    <row r="864" spans="1:3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</row>
    <row r="865" spans="1:3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</row>
    <row r="866" spans="1:3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</row>
    <row r="867" spans="1:3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</row>
    <row r="868" spans="1:3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</row>
    <row r="869" spans="1:3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</row>
    <row r="870" spans="1:3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</row>
    <row r="871" spans="1:3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</row>
    <row r="872" spans="1:3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</row>
    <row r="873" spans="1:3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</row>
    <row r="874" spans="1:3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</row>
    <row r="875" spans="1:3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</row>
    <row r="876" spans="1:3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</row>
    <row r="877" spans="1:3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</row>
    <row r="878" spans="1:3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</row>
    <row r="879" spans="1:3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</row>
    <row r="880" spans="1:3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</row>
    <row r="881" spans="1:3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</row>
    <row r="882" spans="1:3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</row>
    <row r="883" spans="1:3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</row>
    <row r="884" spans="1:3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</row>
    <row r="885" spans="1:3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</row>
    <row r="886" spans="1:3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</row>
    <row r="887" spans="1:3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</row>
    <row r="888" spans="1:3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</row>
    <row r="889" spans="1:3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</row>
    <row r="890" spans="1:3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</row>
    <row r="891" spans="1:3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</row>
    <row r="892" spans="1:3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</row>
    <row r="893" spans="1:3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</row>
    <row r="894" spans="1:3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</row>
    <row r="895" spans="1:3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</row>
    <row r="896" spans="1:3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</row>
    <row r="897" spans="1:3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</row>
    <row r="898" spans="1:3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</row>
    <row r="899" spans="1:3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</row>
    <row r="900" spans="1:3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</row>
    <row r="901" spans="1:3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</row>
    <row r="902" spans="1:3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</row>
    <row r="903" spans="1:3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</row>
    <row r="904" spans="1:3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</row>
    <row r="905" spans="1:3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</row>
    <row r="906" spans="1:3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</row>
    <row r="907" spans="1:3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</row>
    <row r="908" spans="1:3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</row>
    <row r="909" spans="1:3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</row>
    <row r="910" spans="1:3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</row>
    <row r="911" spans="1:3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</row>
    <row r="912" spans="1:3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</row>
    <row r="913" spans="1:3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</row>
    <row r="914" spans="1:3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</row>
    <row r="915" spans="1:3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</row>
    <row r="916" spans="1:3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</row>
    <row r="917" spans="1:3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</row>
    <row r="918" spans="1:3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</row>
    <row r="919" spans="1:3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</row>
    <row r="920" spans="1:3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</row>
    <row r="921" spans="1:3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</row>
    <row r="922" spans="1:3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</row>
    <row r="923" spans="1:3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</row>
    <row r="924" spans="1:3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</row>
    <row r="925" spans="1:3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</row>
    <row r="926" spans="1:3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</row>
    <row r="927" spans="1:3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</row>
    <row r="928" spans="1:3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</row>
    <row r="929" spans="1:3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</row>
    <row r="930" spans="1:3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</row>
    <row r="931" spans="1:3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</row>
    <row r="932" spans="1:3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</row>
    <row r="933" spans="1: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</row>
    <row r="934" spans="1:3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</row>
    <row r="935" spans="1:3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</row>
    <row r="936" spans="1:3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</row>
    <row r="937" spans="1:3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</row>
    <row r="938" spans="1:3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</row>
    <row r="939" spans="1:3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</row>
    <row r="940" spans="1:3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</row>
    <row r="941" spans="1:3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</row>
    <row r="942" spans="1:3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</row>
    <row r="943" spans="1:3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</row>
    <row r="944" spans="1:3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</row>
    <row r="945" spans="1:3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</row>
    <row r="946" spans="1:3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</row>
    <row r="947" spans="1:3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</row>
    <row r="948" spans="1:3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</row>
    <row r="949" spans="1:3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</row>
    <row r="950" spans="1:3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</row>
    <row r="951" spans="1:3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</row>
    <row r="952" spans="1:3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</row>
    <row r="953" spans="1:3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</row>
    <row r="954" spans="1:3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</row>
    <row r="955" spans="1:3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</row>
    <row r="956" spans="1:3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</row>
    <row r="957" spans="1:3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</row>
    <row r="958" spans="1:3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</row>
    <row r="959" spans="1:3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</row>
    <row r="960" spans="1:3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</row>
    <row r="961" spans="1:3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</row>
    <row r="962" spans="1:3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</row>
    <row r="963" spans="1:3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</row>
    <row r="964" spans="1:3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</row>
    <row r="965" spans="1:3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</row>
    <row r="966" spans="1:3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</row>
    <row r="967" spans="1:3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</row>
    <row r="968" spans="1:3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</row>
    <row r="969" spans="1:3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</row>
    <row r="970" spans="1:3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</row>
    <row r="971" spans="1:3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</row>
    <row r="972" spans="1:3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</row>
    <row r="973" spans="1:3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</row>
    <row r="974" spans="1:3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</row>
    <row r="975" spans="1:3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</row>
    <row r="976" spans="1:3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</row>
    <row r="977" spans="1:3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</row>
    <row r="978" spans="1:3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</row>
    <row r="979" spans="1:3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</row>
    <row r="980" spans="1:3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</row>
    <row r="981" spans="1:3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</row>
    <row r="982" spans="1:3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</row>
    <row r="983" spans="1:3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</row>
    <row r="984" spans="1:3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</row>
    <row r="985" spans="1:3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</row>
    <row r="986" spans="1:3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</row>
    <row r="987" spans="1:3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</row>
    <row r="988" spans="1:3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</row>
    <row r="989" spans="1:33">
      <c r="A989" s="6"/>
    </row>
  </sheetData>
  <hyperlinks>
    <hyperlink ref="AF6" r:id="rId1" xr:uid="{00000000-0004-0000-0100-000000000000}"/>
    <hyperlink ref="AF5" r:id="rId2" xr:uid="{00000000-0004-0000-0100-000001000000}"/>
    <hyperlink ref="AF10" r:id="rId3" xr:uid="{00000000-0004-0000-0100-000002000000}"/>
    <hyperlink ref="AF11" r:id="rId4" xr:uid="{00000000-0004-0000-0100-000003000000}"/>
    <hyperlink ref="AF4" r:id="rId5" xr:uid="{00000000-0004-0000-0100-000004000000}"/>
    <hyperlink ref="AF2" r:id="rId6" xr:uid="{00000000-0004-0000-0100-000005000000}"/>
    <hyperlink ref="AF3" r:id="rId7" xr:uid="{00000000-0004-0000-0100-000006000000}"/>
    <hyperlink ref="AF9" r:id="rId8" xr:uid="{00000000-0004-0000-0100-000007000000}"/>
    <hyperlink ref="AF8" r:id="rId9" xr:uid="{00000000-0004-0000-0100-000008000000}"/>
    <hyperlink ref="AF12" r:id="rId10" xr:uid="{00000000-0004-0000-0100-000009000000}"/>
    <hyperlink ref="AF13" r:id="rId11" xr:uid="{00000000-0004-0000-0100-00000A000000}"/>
  </hyperlinks>
  <pageMargins left="0.7" right="0.7" top="0.75" bottom="0.75" header="0" footer="0"/>
  <pageSetup scale="70" pageOrder="overThenDown" orientation="landscape" r:id="rId12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1</vt:i4>
      </vt:variant>
    </vt:vector>
  </HeadingPairs>
  <TitlesOfParts>
    <vt:vector size="3" baseType="lpstr">
      <vt:lpstr>Professores</vt:lpstr>
      <vt:lpstr>Inscrição (2)</vt:lpstr>
      <vt:lpstr>'Inscrição (2)'!Área_de_Impressão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Mikhail Igorevich Vasilevskiy</dc:creator>
  <cp:lastModifiedBy>José António Pinto Santos</cp:lastModifiedBy>
  <cp:lastPrinted>2025-11-22T13:03:45Z</cp:lastPrinted>
  <dcterms:created xsi:type="dcterms:W3CDTF">2024-10-23T10:24:34Z</dcterms:created>
  <dcterms:modified xsi:type="dcterms:W3CDTF">2026-04-27T14:26:25Z</dcterms:modified>
</cp:coreProperties>
</file>